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exemp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pierre Genet</author>
  </authors>
  <commentList>
    <comment ref="D5" authorId="0">
      <text>
        <r>
          <rPr>
            <b/>
            <sz val="8"/>
            <rFont val="Tahoma"/>
            <family val="0"/>
          </rPr>
          <t>1</t>
        </r>
      </text>
    </comment>
    <comment ref="D6" authorId="0">
      <text>
        <r>
          <rPr>
            <b/>
            <sz val="8"/>
            <rFont val="Tahoma"/>
            <family val="0"/>
          </rPr>
          <t>2</t>
        </r>
      </text>
    </comment>
    <comment ref="G5" authorId="0">
      <text>
        <r>
          <rPr>
            <b/>
            <sz val="8"/>
            <rFont val="Tahoma"/>
            <family val="0"/>
          </rPr>
          <t>3</t>
        </r>
      </text>
    </comment>
    <comment ref="G6" authorId="0">
      <text>
        <r>
          <rPr>
            <b/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<sst xmlns="http://schemas.openxmlformats.org/spreadsheetml/2006/main" count="44" uniqueCount="18">
  <si>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</si>
  <si>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</si>
  <si>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</si>
  <si>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</si>
  <si>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</si>
  <si>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</si>
  <si>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</si>
  <si>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</si>
  <si>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</si>
  <si>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</si>
  <si>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</si>
  <si>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</si>
  <si>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</si>
  <si>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2/10+coton</t>
  </si>
  <si>
    <t>72 tours</t>
  </si>
  <si>
    <t>accord PO</t>
  </si>
  <si>
    <t>accord GO</t>
  </si>
  <si>
    <t>72+251 tours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</si>
</sst>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P22" sqref="P22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2.75">
      <c r="D1" s="1"/>
      <c r="E1" s="1"/>
      <c r="F1" s="1"/>
      <c r="G1" s="1"/>
      <c r="H1" s="1"/>
      <c r="I1" s="40"/>
      <c r="J1" s="2"/>
      <c r="K1" s="2"/>
      <c r="L1" s="3"/>
      <c r="M1" s="4"/>
    </row>
    <row r="2" spans="4:13" ht="13.5" thickBot="1">
      <c r="D2" s="1"/>
      <c r="E2" s="1"/>
      <c r="F2" s="1"/>
      <c r="G2" s="1"/>
      <c r="H2" s="1"/>
      <c r="I2" s="40"/>
      <c r="J2" s="2"/>
      <c r="K2" s="2"/>
      <c r="L2" s="3"/>
      <c r="M2" s="4"/>
    </row>
    <row r="3" spans="2:14" ht="12.75">
      <c r="B3" s="5" t="s">
        <v>0</v>
      </c>
      <c r="C3" s="6" t="s">
        <v>15</v>
      </c>
      <c r="D3" s="7"/>
      <c r="E3" s="7"/>
      <c r="F3" s="7"/>
      <c r="G3" s="7"/>
      <c r="H3" s="7"/>
      <c r="I3" s="41"/>
      <c r="J3" s="8"/>
      <c r="K3" s="8"/>
      <c r="L3" s="9"/>
      <c r="M3" s="10"/>
      <c r="N3" s="11"/>
    </row>
    <row r="4" spans="2:14" ht="12.75">
      <c r="B4" s="43">
        <v>2421</v>
      </c>
      <c r="C4" s="45" t="s">
        <v>13</v>
      </c>
      <c r="D4" s="14"/>
      <c r="E4" s="14"/>
      <c r="F4" s="14"/>
      <c r="G4" s="14"/>
      <c r="H4" s="14"/>
      <c r="I4" s="39"/>
      <c r="J4" s="15"/>
      <c r="K4" s="15"/>
      <c r="L4" s="16"/>
      <c r="M4" s="17"/>
      <c r="N4" s="18"/>
    </row>
    <row r="5" spans="2:14" ht="12.75">
      <c r="B5" s="38"/>
      <c r="C5" s="19" t="s">
        <v>1</v>
      </c>
      <c r="D5" s="20">
        <v>420</v>
      </c>
      <c r="E5" s="21" t="s">
        <v>2</v>
      </c>
      <c r="F5" s="22" t="s">
        <v>3</v>
      </c>
      <c r="G5" s="20">
        <v>610.6</v>
      </c>
      <c r="H5" s="21" t="s">
        <v>4</v>
      </c>
      <c r="I5" s="39"/>
      <c r="J5" s="23" t="s">
        <v>5</v>
      </c>
      <c r="K5" s="24" t="s">
        <v>6</v>
      </c>
      <c r="L5" s="25">
        <f>1000000000000/(39.478*G5*G5*(D5+L6))</f>
        <v>156.37628948419598</v>
      </c>
      <c r="M5" s="26" t="s">
        <v>7</v>
      </c>
      <c r="N5" s="18"/>
    </row>
    <row r="6" spans="2:14" ht="12.75">
      <c r="B6" s="12"/>
      <c r="C6" s="19" t="s">
        <v>1</v>
      </c>
      <c r="D6" s="20">
        <v>840</v>
      </c>
      <c r="E6" s="21" t="s">
        <v>2</v>
      </c>
      <c r="F6" s="22" t="s">
        <v>3</v>
      </c>
      <c r="G6" s="20">
        <v>435.4</v>
      </c>
      <c r="H6" s="21" t="s">
        <v>4</v>
      </c>
      <c r="I6" s="39"/>
      <c r="J6" s="27" t="s">
        <v>8</v>
      </c>
      <c r="K6" s="24" t="s">
        <v>9</v>
      </c>
      <c r="L6" s="25">
        <f>(D5*G9-D6)/(1-G9)</f>
        <v>14.470559731789601</v>
      </c>
      <c r="M6" s="26" t="s">
        <v>2</v>
      </c>
      <c r="N6" s="18"/>
    </row>
    <row r="7" spans="2:14" ht="12.75">
      <c r="B7" s="12"/>
      <c r="C7" s="13"/>
      <c r="D7" s="14"/>
      <c r="E7" s="14"/>
      <c r="F7" s="14"/>
      <c r="G7" s="14"/>
      <c r="H7" s="14"/>
      <c r="I7" s="39"/>
      <c r="J7" s="15"/>
      <c r="K7" s="24" t="s">
        <v>10</v>
      </c>
      <c r="L7" s="28">
        <f>1000/(6.28*SQRT(L5*L6*0.000001))</f>
        <v>3347.4356664598126</v>
      </c>
      <c r="M7" s="26" t="s">
        <v>4</v>
      </c>
      <c r="N7" s="18"/>
    </row>
    <row r="8" spans="2:14" ht="13.5" thickBot="1">
      <c r="B8" s="12"/>
      <c r="C8" s="46"/>
      <c r="D8" s="14"/>
      <c r="E8" s="14"/>
      <c r="F8" s="29" t="s">
        <v>11</v>
      </c>
      <c r="G8" s="30">
        <f>G5/G6</f>
        <v>1.4023886081763897</v>
      </c>
      <c r="H8" s="14"/>
      <c r="I8" s="39"/>
      <c r="J8" s="15"/>
      <c r="K8" s="15"/>
      <c r="L8" s="16"/>
      <c r="M8" s="17"/>
      <c r="N8" s="18"/>
    </row>
    <row r="9" spans="2:14" ht="13.5" thickBot="1">
      <c r="B9" s="12"/>
      <c r="C9" s="44" t="s">
        <v>14</v>
      </c>
      <c r="D9" s="14"/>
      <c r="E9" s="14"/>
      <c r="F9" s="29" t="s">
        <v>12</v>
      </c>
      <c r="G9" s="30">
        <f>G8*G8</f>
        <v>1.9666938083429113</v>
      </c>
      <c r="H9" s="14"/>
      <c r="I9" s="39"/>
      <c r="J9" s="15"/>
      <c r="K9" s="15"/>
      <c r="L9" s="16"/>
      <c r="M9" s="17"/>
      <c r="N9" s="18"/>
    </row>
    <row r="10" spans="2:14" ht="5.25" customHeight="1" thickBot="1">
      <c r="B10" s="31"/>
      <c r="C10" s="32"/>
      <c r="D10" s="33"/>
      <c r="E10" s="33"/>
      <c r="F10" s="33"/>
      <c r="G10" s="33"/>
      <c r="H10" s="33"/>
      <c r="I10" s="42"/>
      <c r="J10" s="34"/>
      <c r="K10" s="34"/>
      <c r="L10" s="35"/>
      <c r="M10" s="36"/>
      <c r="N10" s="37"/>
    </row>
    <row r="11" spans="4:13" ht="12.75">
      <c r="D11" s="1"/>
      <c r="E11" s="1"/>
      <c r="F11" s="1"/>
      <c r="G11" s="1"/>
      <c r="H11" s="1"/>
      <c r="I11" s="40"/>
      <c r="J11" s="2"/>
      <c r="K11" s="2"/>
      <c r="L11" s="3"/>
      <c r="M11" s="4"/>
    </row>
    <row r="12" ht="13.5" thickBot="1"/>
    <row r="13" spans="2:14" ht="12.75">
      <c r="B13" s="5" t="s">
        <v>0</v>
      </c>
      <c r="C13" s="6" t="s">
        <v>16</v>
      </c>
      <c r="D13" s="7"/>
      <c r="E13" s="7"/>
      <c r="F13" s="7"/>
      <c r="G13" s="7"/>
      <c r="H13" s="7"/>
      <c r="I13" s="41"/>
      <c r="J13" s="8"/>
      <c r="K13" s="8"/>
      <c r="L13" s="9"/>
      <c r="M13" s="10"/>
      <c r="N13" s="11"/>
    </row>
    <row r="14" spans="2:14" ht="12.75">
      <c r="B14" s="43">
        <v>2421</v>
      </c>
      <c r="C14" s="45" t="s">
        <v>13</v>
      </c>
      <c r="D14" s="14"/>
      <c r="E14" s="14"/>
      <c r="F14" s="14"/>
      <c r="G14" s="14"/>
      <c r="H14" s="14"/>
      <c r="I14" s="39"/>
      <c r="J14" s="15"/>
      <c r="K14" s="15"/>
      <c r="L14" s="16"/>
      <c r="M14" s="17"/>
      <c r="N14" s="18"/>
    </row>
    <row r="15" spans="2:14" ht="12.75">
      <c r="B15" s="38"/>
      <c r="C15" s="19" t="s">
        <v>1</v>
      </c>
      <c r="D15" s="20">
        <v>420</v>
      </c>
      <c r="E15" s="21" t="s">
        <v>2</v>
      </c>
      <c r="F15" s="22" t="s">
        <v>3</v>
      </c>
      <c r="G15" s="20">
        <v>192.1</v>
      </c>
      <c r="H15" s="21" t="s">
        <v>4</v>
      </c>
      <c r="I15" s="39"/>
      <c r="J15" s="23" t="s">
        <v>5</v>
      </c>
      <c r="K15" s="24" t="s">
        <v>6</v>
      </c>
      <c r="L15" s="25">
        <f>1000000000000/(39.478*G15*G15*(D15+L16))</f>
        <v>1555.6621547304487</v>
      </c>
      <c r="M15" s="26" t="s">
        <v>7</v>
      </c>
      <c r="N15" s="18"/>
    </row>
    <row r="16" spans="2:14" ht="12.75">
      <c r="B16" s="12"/>
      <c r="C16" s="19" t="s">
        <v>1</v>
      </c>
      <c r="D16" s="20">
        <v>840</v>
      </c>
      <c r="E16" s="21" t="s">
        <v>2</v>
      </c>
      <c r="F16" s="22" t="s">
        <v>3</v>
      </c>
      <c r="G16" s="20">
        <v>137.5</v>
      </c>
      <c r="H16" s="21" t="s">
        <v>4</v>
      </c>
      <c r="I16" s="39"/>
      <c r="J16" s="27" t="s">
        <v>8</v>
      </c>
      <c r="K16" s="24" t="s">
        <v>9</v>
      </c>
      <c r="L16" s="25">
        <f>(D15*G19-D16)/(1-G19)</f>
        <v>21.239964525765746</v>
      </c>
      <c r="M16" s="26" t="s">
        <v>2</v>
      </c>
      <c r="N16" s="18"/>
    </row>
    <row r="17" spans="2:14" ht="12.75">
      <c r="B17" s="12"/>
      <c r="C17" s="13"/>
      <c r="D17" s="14"/>
      <c r="E17" s="14"/>
      <c r="F17" s="14"/>
      <c r="G17" s="14"/>
      <c r="H17" s="14"/>
      <c r="I17" s="39"/>
      <c r="J17" s="15"/>
      <c r="K17" s="24" t="s">
        <v>10</v>
      </c>
      <c r="L17" s="28">
        <f>1000/(6.28*SQRT(L15*L16*0.000001))</f>
        <v>876.0034557964435</v>
      </c>
      <c r="M17" s="26" t="s">
        <v>4</v>
      </c>
      <c r="N17" s="18"/>
    </row>
    <row r="18" spans="2:14" ht="13.5" thickBot="1">
      <c r="B18" s="12"/>
      <c r="C18" s="46"/>
      <c r="D18" s="14"/>
      <c r="E18" s="14"/>
      <c r="F18" s="29" t="s">
        <v>11</v>
      </c>
      <c r="G18" s="30">
        <f>G15/G16</f>
        <v>1.397090909090909</v>
      </c>
      <c r="H18" s="14"/>
      <c r="I18" s="39"/>
      <c r="J18" s="15"/>
      <c r="K18" s="15"/>
      <c r="L18" s="16"/>
      <c r="M18" s="17"/>
      <c r="N18" s="18"/>
    </row>
    <row r="19" spans="2:14" ht="13.5" thickBot="1">
      <c r="B19" s="12"/>
      <c r="C19" s="44" t="s">
        <v>17</v>
      </c>
      <c r="D19" s="14"/>
      <c r="E19" s="14"/>
      <c r="F19" s="29" t="s">
        <v>12</v>
      </c>
      <c r="G19" s="30">
        <f>G18*G18</f>
        <v>1.9518630082644624</v>
      </c>
      <c r="H19" s="14"/>
      <c r="I19" s="39"/>
      <c r="J19" s="15"/>
      <c r="K19" s="15"/>
      <c r="L19" s="16"/>
      <c r="M19" s="17"/>
      <c r="N19" s="18"/>
    </row>
    <row r="20" spans="2:14" ht="5.25" customHeight="1" thickBot="1">
      <c r="B20" s="31"/>
      <c r="C20" s="32"/>
      <c r="D20" s="33"/>
      <c r="E20" s="33"/>
      <c r="F20" s="33"/>
      <c r="G20" s="33"/>
      <c r="H20" s="33"/>
      <c r="I20" s="42"/>
      <c r="J20" s="34"/>
      <c r="K20" s="34"/>
      <c r="L20" s="35"/>
      <c r="M20" s="36"/>
      <c r="N20" s="37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